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7680"/>
  </bookViews>
  <sheets>
    <sheet name="расходы" sheetId="1" r:id="rId1"/>
  </sheets>
  <calcPr calcId="144525" iterate="1"/>
</workbook>
</file>

<file path=xl/calcChain.xml><?xml version="1.0" encoding="utf-8"?>
<calcChain xmlns="http://schemas.openxmlformats.org/spreadsheetml/2006/main">
  <c r="X14" i="1" l="1"/>
  <c r="W14" i="1"/>
  <c r="V14" i="1"/>
  <c r="T14" i="1"/>
  <c r="S14" i="1"/>
  <c r="R14" i="1"/>
  <c r="P14" i="1"/>
  <c r="O14" i="1"/>
  <c r="N14" i="1"/>
  <c r="L14" i="1"/>
  <c r="K14" i="1"/>
  <c r="J14" i="1"/>
  <c r="I14" i="1"/>
  <c r="X32" i="1" l="1"/>
  <c r="W32" i="1"/>
  <c r="V32" i="1"/>
  <c r="T32" i="1"/>
  <c r="S32" i="1"/>
  <c r="R32" i="1"/>
  <c r="P32" i="1"/>
  <c r="O32" i="1"/>
  <c r="N32" i="1"/>
  <c r="L32" i="1"/>
  <c r="K32" i="1"/>
  <c r="J32" i="1"/>
  <c r="I31" i="1"/>
  <c r="I30" i="1"/>
  <c r="I29" i="1"/>
  <c r="I28" i="1"/>
  <c r="I27" i="1"/>
  <c r="I26" i="1"/>
  <c r="I25" i="1"/>
  <c r="I24" i="1"/>
  <c r="I23" i="1"/>
  <c r="I22" i="1"/>
  <c r="I32" i="1" s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<sst xmlns="http://schemas.openxmlformats.org/spreadsheetml/2006/main" count="57" uniqueCount="35">
  <si>
    <t>Х</t>
  </si>
  <si>
    <t>Расходы всего: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</si>
  <si>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</si>
  <si>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</si>
  <si>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</si>
  <si>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</si>
  <si>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</si>
  <si>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</si>
  <si>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</si>
  <si>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</si>
  <si>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</si>
  <si>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</si>
  <si>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</si>
  <si>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</si>
  <si>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</si>
  <si>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</si>
  <si>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</si>
  <si>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</si>
  <si>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</si>
  <si>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В том числе на</t>
  </si>
  <si>
    <t>Сумма на год, всего</t>
  </si>
  <si>
    <t>Район</t>
  </si>
  <si>
    <t>Тип средств</t>
  </si>
  <si>
    <t>Код раздела/ подраздела</t>
  </si>
  <si>
    <t>Код ГРБС</t>
  </si>
  <si>
    <t>ЛС</t>
  </si>
  <si>
    <t>Главный распорядитель бюджетных средств краевого бюджета</t>
  </si>
  <si>
    <t>Итого по: Хоперское сельское поселение Тихорецкого района</t>
  </si>
  <si>
    <t>Хоперское сельское поселение Тихорецкого района</t>
  </si>
  <si>
    <t xml:space="preserve">                                                                                                                                                                      поселения Тихорецкого района</t>
  </si>
  <si>
    <t xml:space="preserve">                                                                                                                                                                      Глава Хоперского сельского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</si>
  <si>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</t>
    </r>
    <r>
      <rPr>
        <sz val="16"/>
        <rFont val="Times New Roman"/>
        <family val="1"/>
        <charset val="204"/>
      </rPr>
      <t>УТВЕРЖДАЮ:</t>
    </r>
  </si>
  <si>
    <t xml:space="preserve">                                                                                                                                                                       ______________С.Ю.Писанов</t>
  </si>
  <si>
    <t>КАССОВЫЙ ПЛАН ИСПОЛНЕНИЯ БЮДЖЕТА ХОПЕРСКОГО СЕЛЬСКОГО ПОСЕЛЕНИЯ ТИХОРЕЦКОГО РАЙОНА НА  2023 ГОД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</si>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</sst>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\.00\.00"/>
    <numFmt numFmtId="166" formatCode="00\.00"/>
    <numFmt numFmtId="167" formatCode="000"/>
    <numFmt numFmtId="168" formatCode="000\.00\.000\.0"/>
    <numFmt numFmtId="169" formatCode="#,##0.00_ ;[Red]\-#,##0.00\ "/>
  </numFmts>
  <fonts count="11" x14ac:knownFonts="1">
    <font>
      <sz val="10"/>
      <name val="Arial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NumberFormat="1" applyFont="1" applyFill="1" applyAlignment="1" applyProtection="1">
      <protection hidden="1"/>
    </xf>
    <xf numFmtId="164" fontId="1" fillId="0" borderId="1" xfId="0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4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0" fontId="0" fillId="0" borderId="9" xfId="0" applyBorder="1" applyProtection="1">
      <protection hidden="1"/>
    </xf>
    <xf numFmtId="0" fontId="7" fillId="0" borderId="0" xfId="0" applyFont="1" applyProtection="1">
      <protection hidden="1"/>
    </xf>
    <xf numFmtId="0" fontId="7" fillId="0" borderId="0" xfId="0" applyNumberFormat="1" applyFont="1" applyFill="1" applyAlignment="1" applyProtection="1">
      <protection hidden="1"/>
    </xf>
    <xf numFmtId="0" fontId="7" fillId="0" borderId="0" xfId="0" applyFont="1"/>
    <xf numFmtId="0" fontId="8" fillId="0" borderId="5" xfId="0" applyNumberFormat="1" applyFont="1" applyFill="1" applyBorder="1" applyAlignment="1" applyProtection="1">
      <alignment horizontal="centerContinuous" vertical="center" wrapText="1"/>
      <protection hidden="1"/>
    </xf>
    <xf numFmtId="0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Fill="1" applyBorder="1" applyAlignment="1" applyProtection="1">
      <protection hidden="1"/>
    </xf>
    <xf numFmtId="164" fontId="8" fillId="0" borderId="8" xfId="0" applyNumberFormat="1" applyFont="1" applyFill="1" applyBorder="1" applyAlignment="1" applyProtection="1">
      <protection hidden="1"/>
    </xf>
    <xf numFmtId="167" fontId="8" fillId="0" borderId="4" xfId="0" applyNumberFormat="1" applyFont="1" applyFill="1" applyBorder="1" applyAlignment="1" applyProtection="1">
      <alignment horizontal="center"/>
      <protection hidden="1"/>
    </xf>
    <xf numFmtId="166" fontId="8" fillId="0" borderId="14" xfId="0" applyNumberFormat="1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Alignment="1" applyProtection="1">
      <alignment horizontal="center"/>
      <protection hidden="1"/>
    </xf>
    <xf numFmtId="165" fontId="8" fillId="0" borderId="2" xfId="0" applyNumberFormat="1" applyFon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protection hidden="1"/>
    </xf>
    <xf numFmtId="164" fontId="8" fillId="0" borderId="2" xfId="0" applyNumberFormat="1" applyFont="1" applyFill="1" applyBorder="1" applyAlignment="1" applyProtection="1">
      <protection hidden="1"/>
    </xf>
    <xf numFmtId="164" fontId="8" fillId="0" borderId="6" xfId="0" applyNumberFormat="1" applyFont="1" applyFill="1" applyBorder="1" applyAlignment="1" applyProtection="1">
      <protection hidden="1"/>
    </xf>
    <xf numFmtId="164" fontId="8" fillId="0" borderId="3" xfId="0" applyNumberFormat="1" applyFont="1" applyFill="1" applyBorder="1" applyAlignment="1" applyProtection="1">
      <protection hidden="1"/>
    </xf>
    <xf numFmtId="164" fontId="8" fillId="0" borderId="7" xfId="0" applyNumberFormat="1" applyFont="1" applyFill="1" applyBorder="1" applyAlignment="1" applyProtection="1">
      <protection hidden="1"/>
    </xf>
    <xf numFmtId="167" fontId="8" fillId="0" borderId="11" xfId="0" applyNumberFormat="1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center"/>
      <protection hidden="1"/>
    </xf>
    <xf numFmtId="165" fontId="8" fillId="0" borderId="13" xfId="0" applyNumberFormat="1" applyFont="1" applyFill="1" applyBorder="1" applyAlignment="1" applyProtection="1">
      <alignment horizontal="center"/>
      <protection hidden="1"/>
    </xf>
    <xf numFmtId="165" fontId="8" fillId="0" borderId="6" xfId="0" applyNumberFormat="1" applyFont="1" applyFill="1" applyBorder="1" applyAlignment="1" applyProtection="1">
      <alignment horizontal="center"/>
      <protection hidden="1"/>
    </xf>
    <xf numFmtId="164" fontId="8" fillId="0" borderId="5" xfId="0" applyNumberFormat="1" applyFont="1" applyFill="1" applyBorder="1" applyAlignment="1" applyProtection="1">
      <protection hidden="1"/>
    </xf>
    <xf numFmtId="167" fontId="8" fillId="0" borderId="7" xfId="0" applyNumberFormat="1" applyFont="1" applyFill="1" applyBorder="1" applyAlignment="1" applyProtection="1">
      <alignment horizontal="center"/>
      <protection hidden="1"/>
    </xf>
    <xf numFmtId="166" fontId="8" fillId="0" borderId="6" xfId="0" applyNumberFormat="1" applyFont="1" applyFill="1" applyBorder="1" applyAlignment="1" applyProtection="1">
      <alignment horizontal="center"/>
      <protection hidden="1"/>
    </xf>
    <xf numFmtId="165" fontId="8" fillId="0" borderId="8" xfId="0" applyNumberFormat="1" applyFont="1" applyFill="1" applyBorder="1" applyAlignment="1" applyProtection="1">
      <alignment horizontal="center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3" fillId="0" borderId="2" xfId="0" applyNumberFormat="1" applyFont="1" applyFill="1" applyBorder="1" applyAlignment="1" applyProtection="1">
      <alignment horizontal="right"/>
      <protection hidden="1"/>
    </xf>
    <xf numFmtId="164" fontId="3" fillId="0" borderId="3" xfId="0" applyNumberFormat="1" applyFont="1" applyFill="1" applyBorder="1" applyAlignment="1" applyProtection="1">
      <alignment horizontal="right"/>
      <protection hidden="1"/>
    </xf>
    <xf numFmtId="167" fontId="9" fillId="0" borderId="7" xfId="0" applyNumberFormat="1" applyFont="1" applyFill="1" applyBorder="1" applyAlignment="1" applyProtection="1">
      <alignment horizontal="center"/>
      <protection hidden="1"/>
    </xf>
    <xf numFmtId="166" fontId="9" fillId="0" borderId="7" xfId="0" applyNumberFormat="1" applyFont="1" applyFill="1" applyBorder="1" applyAlignment="1" applyProtection="1">
      <alignment horizontal="center"/>
      <protection hidden="1"/>
    </xf>
    <xf numFmtId="165" fontId="9" fillId="0" borderId="7" xfId="0" applyNumberFormat="1" applyFont="1" applyFill="1" applyBorder="1" applyAlignment="1" applyProtection="1">
      <alignment horizontal="center"/>
      <protection hidden="1"/>
    </xf>
    <xf numFmtId="168" fontId="7" fillId="0" borderId="15" xfId="0" applyNumberFormat="1" applyFont="1" applyFill="1" applyBorder="1" applyAlignment="1" applyProtection="1">
      <protection hidden="1"/>
    </xf>
    <xf numFmtId="168" fontId="7" fillId="0" borderId="8" xfId="0" applyNumberFormat="1" applyFont="1" applyFill="1" applyBorder="1" applyAlignment="1" applyProtection="1">
      <protection hidden="1"/>
    </xf>
    <xf numFmtId="168" fontId="7" fillId="0" borderId="13" xfId="0" applyNumberFormat="1" applyFont="1" applyFill="1" applyBorder="1" applyAlignment="1" applyProtection="1">
      <protection hidden="1"/>
    </xf>
    <xf numFmtId="0" fontId="7" fillId="0" borderId="3" xfId="0" applyNumberFormat="1" applyFont="1" applyFill="1" applyBorder="1" applyAlignment="1" applyProtection="1">
      <alignment horizontal="center"/>
      <protection hidden="1"/>
    </xf>
    <xf numFmtId="0" fontId="7" fillId="0" borderId="2" xfId="0" applyNumberFormat="1" applyFont="1" applyFill="1" applyBorder="1" applyAlignment="1" applyProtection="1">
      <alignment horizontal="center"/>
      <protection hidden="1"/>
    </xf>
    <xf numFmtId="169" fontId="0" fillId="0" borderId="0" xfId="0" applyNumberFormat="1"/>
    <xf numFmtId="0" fontId="1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6" fillId="0" borderId="0" xfId="0" applyNumberFormat="1" applyFont="1" applyFill="1" applyAlignment="1" applyProtection="1">
      <protection hidden="1"/>
    </xf>
    <xf numFmtId="0" fontId="6" fillId="0" borderId="0" xfId="0" applyFont="1" applyAlignment="1"/>
    <xf numFmtId="0" fontId="5" fillId="0" borderId="0" xfId="0" applyNumberFormat="1" applyFont="1" applyFill="1" applyAlignment="1" applyProtection="1">
      <protection hidden="1"/>
    </xf>
    <xf numFmtId="0" fontId="8" fillId="0" borderId="7" xfId="0" applyNumberFormat="1" applyFont="1" applyFill="1" applyBorder="1" applyAlignment="1" applyProtection="1">
      <alignment wrapText="1"/>
      <protection hidden="1"/>
    </xf>
    <xf numFmtId="0" fontId="8" fillId="0" borderId="5" xfId="0" applyFont="1" applyBorder="1" applyAlignment="1">
      <alignment wrapText="1"/>
    </xf>
    <xf numFmtId="0" fontId="4" fillId="0" borderId="0" xfId="0" applyNumberFormat="1" applyFont="1" applyFill="1" applyAlignment="1" applyProtection="1">
      <protection hidden="1"/>
    </xf>
    <xf numFmtId="0" fontId="10" fillId="0" borderId="0" xfId="0" applyFont="1" applyAlignment="1"/>
    <xf numFmtId="0" fontId="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NumberFormat="1" applyFont="1" applyFill="1" applyBorder="1" applyAlignment="1" applyProtection="1">
      <alignment wrapText="1"/>
      <protection hidden="1"/>
    </xf>
    <xf numFmtId="0" fontId="9" fillId="0" borderId="8" xfId="0" applyNumberFormat="1" applyFont="1" applyFill="1" applyBorder="1" applyAlignment="1" applyProtection="1">
      <alignment wrapText="1"/>
      <protection hidden="1"/>
    </xf>
    <xf numFmtId="0" fontId="9" fillId="0" borderId="5" xfId="0" applyNumberFormat="1" applyFont="1" applyFill="1" applyBorder="1" applyAlignment="1" applyProtection="1">
      <alignment wrapText="1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0" applyNumberFormat="1" applyFont="1" applyFill="1" applyBorder="1" applyAlignment="1" applyProtection="1">
      <protection hidden="1"/>
    </xf>
    <xf numFmtId="0" fontId="9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tabSelected="1" topLeftCell="A13" workbookViewId="0">
      <selection activeCell="X14" sqref="X14"/>
    </sheetView>
  </sheetViews>
  <sheetFormatPr defaultColWidth="9.109375" defaultRowHeight="13.2" x14ac:dyDescent="0.25"/>
  <cols>
    <col min="1" max="1" width="0.6640625" customWidth="1"/>
    <col min="2" max="2" width="8.88671875" customWidth="1"/>
    <col min="3" max="3" width="25" customWidth="1"/>
    <col min="4" max="4" width="0" hidden="1" customWidth="1"/>
    <col min="5" max="5" width="4.5546875" customWidth="1"/>
    <col min="6" max="6" width="4.21875" customWidth="1"/>
    <col min="7" max="7" width="7" customWidth="1"/>
    <col min="8" max="8" width="6.21875" customWidth="1"/>
    <col min="9" max="9" width="9.88671875" customWidth="1"/>
    <col min="10" max="11" width="8.5546875" customWidth="1"/>
    <col min="12" max="12" width="8.77734375" customWidth="1"/>
    <col min="13" max="13" width="0" hidden="1" customWidth="1"/>
    <col min="14" max="14" width="8.5546875" customWidth="1"/>
    <col min="15" max="15" width="8.88671875" customWidth="1"/>
    <col min="16" max="16" width="9" customWidth="1"/>
    <col min="17" max="17" width="0" hidden="1" customWidth="1"/>
    <col min="18" max="18" width="8.77734375" customWidth="1"/>
    <col min="19" max="19" width="9.33203125" customWidth="1"/>
    <col min="20" max="20" width="9" customWidth="1"/>
    <col min="21" max="21" width="0" hidden="1" customWidth="1"/>
    <col min="22" max="22" width="8.5546875" customWidth="1"/>
    <col min="23" max="23" width="9" customWidth="1"/>
    <col min="24" max="24" width="10.5546875" customWidth="1"/>
    <col min="25" max="25" width="0" hidden="1" customWidth="1"/>
    <col min="26" max="26" width="0.21875" hidden="1" customWidth="1"/>
    <col min="27" max="256" width="9.109375" customWidth="1"/>
  </cols>
  <sheetData>
    <row r="1" spans="1:29" s="44" customFormat="1" ht="20.399999999999999" customHeight="1" x14ac:dyDescent="0.4">
      <c r="A1" s="43" t="s">
        <v>31</v>
      </c>
    </row>
    <row r="2" spans="1:29" s="46" customFormat="1" ht="16.5" customHeight="1" x14ac:dyDescent="0.4">
      <c r="A2" s="47"/>
    </row>
    <row r="3" spans="1:29" s="46" customFormat="1" ht="16.2" customHeight="1" x14ac:dyDescent="0.4">
      <c r="A3" s="45" t="s">
        <v>30</v>
      </c>
    </row>
    <row r="4" spans="1:29" s="46" customFormat="1" ht="9.6" customHeight="1" x14ac:dyDescent="0.4">
      <c r="A4" s="47"/>
    </row>
    <row r="5" spans="1:29" s="46" customFormat="1" ht="16.2" customHeight="1" x14ac:dyDescent="0.4">
      <c r="A5" s="45" t="s">
        <v>29</v>
      </c>
    </row>
    <row r="6" spans="1:29" s="46" customFormat="1" ht="16.5" customHeight="1" x14ac:dyDescent="0.4">
      <c r="A6" s="47"/>
    </row>
    <row r="7" spans="1:29" s="46" customFormat="1" ht="21" customHeight="1" x14ac:dyDescent="0.4">
      <c r="A7" s="45" t="s">
        <v>32</v>
      </c>
    </row>
    <row r="8" spans="1:29" s="46" customFormat="1" ht="16.5" customHeight="1" x14ac:dyDescent="0.4">
      <c r="A8" s="47"/>
    </row>
    <row r="9" spans="1:29" s="46" customFormat="1" ht="16.5" customHeight="1" x14ac:dyDescent="0.4">
      <c r="A9" s="47"/>
    </row>
    <row r="10" spans="1:29" s="51" customFormat="1" ht="20.399999999999999" customHeight="1" x14ac:dyDescent="0.35">
      <c r="A10" s="50" t="s">
        <v>33</v>
      </c>
    </row>
    <row r="11" spans="1:29" s="46" customFormat="1" ht="16.5" customHeight="1" x14ac:dyDescent="0.4">
      <c r="A11" s="47"/>
    </row>
    <row r="12" spans="1:29" s="9" customFormat="1" ht="18" customHeight="1" x14ac:dyDescent="0.25">
      <c r="A12" s="7"/>
      <c r="B12" s="52" t="s">
        <v>26</v>
      </c>
      <c r="C12" s="53"/>
      <c r="D12" s="57" t="s">
        <v>25</v>
      </c>
      <c r="E12" s="57" t="s">
        <v>24</v>
      </c>
      <c r="F12" s="57" t="s">
        <v>23</v>
      </c>
      <c r="G12" s="56" t="s">
        <v>22</v>
      </c>
      <c r="H12" s="56" t="s">
        <v>21</v>
      </c>
      <c r="I12" s="56" t="s">
        <v>20</v>
      </c>
      <c r="J12" s="57" t="s">
        <v>19</v>
      </c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10"/>
      <c r="Z12" s="8"/>
    </row>
    <row r="13" spans="1:29" s="9" customFormat="1" ht="52.2" customHeight="1" x14ac:dyDescent="0.25">
      <c r="A13" s="7"/>
      <c r="B13" s="54"/>
      <c r="C13" s="55"/>
      <c r="D13" s="61"/>
      <c r="E13" s="61"/>
      <c r="F13" s="61"/>
      <c r="G13" s="52"/>
      <c r="H13" s="52"/>
      <c r="I13" s="52"/>
      <c r="J13" s="11" t="s">
        <v>18</v>
      </c>
      <c r="K13" s="11" t="s">
        <v>17</v>
      </c>
      <c r="L13" s="11" t="s">
        <v>16</v>
      </c>
      <c r="M13" s="11" t="s">
        <v>15</v>
      </c>
      <c r="N13" s="11" t="s">
        <v>14</v>
      </c>
      <c r="O13" s="11" t="s">
        <v>13</v>
      </c>
      <c r="P13" s="11" t="s">
        <v>12</v>
      </c>
      <c r="Q13" s="11" t="s">
        <v>11</v>
      </c>
      <c r="R13" s="11" t="s">
        <v>10</v>
      </c>
      <c r="S13" s="11" t="s">
        <v>9</v>
      </c>
      <c r="T13" s="11" t="s">
        <v>8</v>
      </c>
      <c r="U13" s="11" t="s">
        <v>7</v>
      </c>
      <c r="V13" s="11" t="s">
        <v>6</v>
      </c>
      <c r="W13" s="11" t="s">
        <v>5</v>
      </c>
      <c r="X13" s="11" t="s">
        <v>4</v>
      </c>
      <c r="Y13" s="11" t="s">
        <v>3</v>
      </c>
      <c r="Z13" s="8"/>
    </row>
    <row r="14" spans="1:29" ht="31.8" customHeight="1" x14ac:dyDescent="0.25">
      <c r="A14" s="6"/>
      <c r="B14" s="58" t="s">
        <v>27</v>
      </c>
      <c r="C14" s="59"/>
      <c r="D14" s="60"/>
      <c r="E14" s="34" t="s">
        <v>2</v>
      </c>
      <c r="F14" s="35" t="s">
        <v>2</v>
      </c>
      <c r="G14" s="36" t="s">
        <v>2</v>
      </c>
      <c r="H14" s="36" t="s">
        <v>2</v>
      </c>
      <c r="I14" s="12">
        <f>I32</f>
        <v>22829100</v>
      </c>
      <c r="J14" s="12">
        <f>J32</f>
        <v>931600</v>
      </c>
      <c r="K14" s="12">
        <f>K32</f>
        <v>1243600</v>
      </c>
      <c r="L14" s="12">
        <f>L32</f>
        <v>1219600</v>
      </c>
      <c r="M14" s="13">
        <v>3327800</v>
      </c>
      <c r="N14" s="12">
        <f>N32</f>
        <v>1009600</v>
      </c>
      <c r="O14" s="12">
        <f>O32</f>
        <v>1001600</v>
      </c>
      <c r="P14" s="12">
        <f>P32</f>
        <v>1261200</v>
      </c>
      <c r="Q14" s="13">
        <v>3152900</v>
      </c>
      <c r="R14" s="12">
        <f>R32</f>
        <v>1051600</v>
      </c>
      <c r="S14" s="12">
        <f>S32</f>
        <v>1051600</v>
      </c>
      <c r="T14" s="12">
        <f>T32</f>
        <v>1059600</v>
      </c>
      <c r="U14" s="13">
        <v>3281600</v>
      </c>
      <c r="V14" s="12">
        <f>V32</f>
        <v>1075900</v>
      </c>
      <c r="W14" s="12">
        <f>W32</f>
        <v>963600</v>
      </c>
      <c r="X14" s="12">
        <f>X32</f>
        <v>10959600</v>
      </c>
      <c r="Y14" s="5">
        <v>4299800</v>
      </c>
      <c r="Z14" s="4"/>
    </row>
    <row r="15" spans="1:29" ht="20.399999999999999" customHeight="1" x14ac:dyDescent="0.25">
      <c r="A15" s="6"/>
      <c r="B15" s="48" t="s">
        <v>28</v>
      </c>
      <c r="C15" s="49"/>
      <c r="D15" s="37"/>
      <c r="E15" s="14">
        <v>992</v>
      </c>
      <c r="F15" s="15">
        <v>102</v>
      </c>
      <c r="G15" s="16">
        <v>10000</v>
      </c>
      <c r="H15" s="17">
        <v>30211</v>
      </c>
      <c r="I15" s="18">
        <f t="shared" ref="I15:I31" si="0">J15+K15+L15+N15+O15+P15+R15+S15+T15+V15+W15+X15</f>
        <v>912800</v>
      </c>
      <c r="J15" s="18">
        <v>76100</v>
      </c>
      <c r="K15" s="19">
        <v>76100</v>
      </c>
      <c r="L15" s="19">
        <v>76100</v>
      </c>
      <c r="M15" s="20">
        <v>187500</v>
      </c>
      <c r="N15" s="19">
        <v>76100</v>
      </c>
      <c r="O15" s="19">
        <v>76100</v>
      </c>
      <c r="P15" s="19">
        <v>76100</v>
      </c>
      <c r="Q15" s="20">
        <v>187500</v>
      </c>
      <c r="R15" s="21">
        <v>76100</v>
      </c>
      <c r="S15" s="21">
        <v>76100</v>
      </c>
      <c r="T15" s="21">
        <v>76100</v>
      </c>
      <c r="U15" s="22">
        <v>187500</v>
      </c>
      <c r="V15" s="21">
        <v>76100</v>
      </c>
      <c r="W15" s="21">
        <v>76100</v>
      </c>
      <c r="X15" s="19">
        <v>75700</v>
      </c>
      <c r="Y15" s="5">
        <v>187400</v>
      </c>
      <c r="Z15" s="4"/>
      <c r="AC15" t="s">
        <v>34</v>
      </c>
    </row>
    <row r="16" spans="1:29" ht="16.8" customHeight="1" x14ac:dyDescent="0.25">
      <c r="A16" s="6"/>
      <c r="B16" s="48" t="s">
        <v>28</v>
      </c>
      <c r="C16" s="49"/>
      <c r="D16" s="38"/>
      <c r="E16" s="23">
        <v>992</v>
      </c>
      <c r="F16" s="24">
        <v>104</v>
      </c>
      <c r="G16" s="25">
        <v>10000</v>
      </c>
      <c r="H16" s="26">
        <v>30211</v>
      </c>
      <c r="I16" s="18">
        <f t="shared" si="0"/>
        <v>3640000</v>
      </c>
      <c r="J16" s="18">
        <v>303000</v>
      </c>
      <c r="K16" s="20">
        <v>303000</v>
      </c>
      <c r="L16" s="20">
        <v>303000</v>
      </c>
      <c r="M16" s="20">
        <v>798300</v>
      </c>
      <c r="N16" s="20">
        <v>303000</v>
      </c>
      <c r="O16" s="20">
        <v>303000</v>
      </c>
      <c r="P16" s="20">
        <v>303000</v>
      </c>
      <c r="Q16" s="20">
        <v>798300</v>
      </c>
      <c r="R16" s="22">
        <v>303000</v>
      </c>
      <c r="S16" s="22">
        <v>303000</v>
      </c>
      <c r="T16" s="22">
        <v>303000</v>
      </c>
      <c r="U16" s="22">
        <v>798300</v>
      </c>
      <c r="V16" s="22">
        <v>303000</v>
      </c>
      <c r="W16" s="22">
        <v>303000</v>
      </c>
      <c r="X16" s="20">
        <v>307000</v>
      </c>
      <c r="Y16" s="5">
        <v>801000</v>
      </c>
      <c r="Z16" s="4"/>
    </row>
    <row r="17" spans="1:26" ht="16.2" customHeight="1" x14ac:dyDescent="0.25">
      <c r="A17" s="6"/>
      <c r="B17" s="48" t="s">
        <v>28</v>
      </c>
      <c r="C17" s="49"/>
      <c r="D17" s="38"/>
      <c r="E17" s="23">
        <v>992</v>
      </c>
      <c r="F17" s="24">
        <v>111</v>
      </c>
      <c r="G17" s="25">
        <v>10000</v>
      </c>
      <c r="H17" s="26">
        <v>30211</v>
      </c>
      <c r="I17" s="18">
        <f t="shared" si="0"/>
        <v>10000</v>
      </c>
      <c r="J17" s="18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0">
        <v>10000</v>
      </c>
      <c r="Y17" s="5">
        <v>10000</v>
      </c>
      <c r="Z17" s="4"/>
    </row>
    <row r="18" spans="1:26" ht="18" customHeight="1" x14ac:dyDescent="0.25">
      <c r="A18" s="6"/>
      <c r="B18" s="48" t="s">
        <v>28</v>
      </c>
      <c r="C18" s="49"/>
      <c r="D18" s="38"/>
      <c r="E18" s="23">
        <v>992</v>
      </c>
      <c r="F18" s="24">
        <v>113</v>
      </c>
      <c r="G18" s="25">
        <v>10000</v>
      </c>
      <c r="H18" s="26">
        <v>30211</v>
      </c>
      <c r="I18" s="18">
        <f t="shared" si="0"/>
        <v>514000</v>
      </c>
      <c r="J18" s="18">
        <v>39000</v>
      </c>
      <c r="K18" s="20">
        <v>47000</v>
      </c>
      <c r="L18" s="20">
        <v>39000</v>
      </c>
      <c r="M18" s="20">
        <v>125000</v>
      </c>
      <c r="N18" s="20">
        <v>47000</v>
      </c>
      <c r="O18" s="20">
        <v>39000</v>
      </c>
      <c r="P18" s="20">
        <v>47000</v>
      </c>
      <c r="Q18" s="20">
        <v>133000</v>
      </c>
      <c r="R18" s="22">
        <v>39000</v>
      </c>
      <c r="S18" s="22">
        <v>39000</v>
      </c>
      <c r="T18" s="22">
        <v>47000</v>
      </c>
      <c r="U18" s="22">
        <v>125000</v>
      </c>
      <c r="V18" s="22">
        <v>39000</v>
      </c>
      <c r="W18" s="22">
        <v>39000</v>
      </c>
      <c r="X18" s="20">
        <v>53000</v>
      </c>
      <c r="Y18" s="5">
        <v>117000</v>
      </c>
      <c r="Z18" s="4"/>
    </row>
    <row r="19" spans="1:26" ht="15.6" customHeight="1" x14ac:dyDescent="0.25">
      <c r="A19" s="6"/>
      <c r="B19" s="48" t="s">
        <v>28</v>
      </c>
      <c r="C19" s="49"/>
      <c r="D19" s="38"/>
      <c r="E19" s="23">
        <v>992</v>
      </c>
      <c r="F19" s="24">
        <v>203</v>
      </c>
      <c r="G19" s="25">
        <v>10000</v>
      </c>
      <c r="H19" s="26">
        <v>30211</v>
      </c>
      <c r="I19" s="18">
        <f t="shared" si="0"/>
        <v>398200</v>
      </c>
      <c r="J19" s="18"/>
      <c r="K19" s="20">
        <v>50000</v>
      </c>
      <c r="L19" s="20">
        <v>0</v>
      </c>
      <c r="M19" s="20">
        <v>24200</v>
      </c>
      <c r="N19" s="20">
        <v>0</v>
      </c>
      <c r="O19" s="20">
        <v>0</v>
      </c>
      <c r="P19" s="20">
        <v>51600</v>
      </c>
      <c r="Q19" s="20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0">
        <v>296600</v>
      </c>
      <c r="Y19" s="5">
        <v>264600</v>
      </c>
      <c r="Z19" s="4"/>
    </row>
    <row r="20" spans="1:26" ht="16.8" customHeight="1" x14ac:dyDescent="0.25">
      <c r="A20" s="6"/>
      <c r="B20" s="48" t="s">
        <v>28</v>
      </c>
      <c r="C20" s="49"/>
      <c r="D20" s="38"/>
      <c r="E20" s="23">
        <v>992</v>
      </c>
      <c r="F20" s="24">
        <v>310</v>
      </c>
      <c r="G20" s="25">
        <v>10000</v>
      </c>
      <c r="H20" s="26">
        <v>30211</v>
      </c>
      <c r="I20" s="18">
        <f t="shared" si="0"/>
        <v>10000</v>
      </c>
      <c r="J20" s="18">
        <v>0</v>
      </c>
      <c r="K20" s="20">
        <v>0</v>
      </c>
      <c r="L20" s="20">
        <v>3000</v>
      </c>
      <c r="M20" s="20">
        <v>3000</v>
      </c>
      <c r="N20" s="20">
        <v>0</v>
      </c>
      <c r="O20" s="20">
        <v>0</v>
      </c>
      <c r="P20" s="20">
        <v>0</v>
      </c>
      <c r="Q20" s="20">
        <v>0</v>
      </c>
      <c r="R20" s="22">
        <v>0</v>
      </c>
      <c r="S20" s="22">
        <v>0</v>
      </c>
      <c r="T20" s="22">
        <v>0</v>
      </c>
      <c r="U20" s="22">
        <v>0</v>
      </c>
      <c r="V20" s="22">
        <v>6000</v>
      </c>
      <c r="W20" s="22">
        <v>0</v>
      </c>
      <c r="X20" s="20">
        <v>1000</v>
      </c>
      <c r="Y20" s="5">
        <v>7000</v>
      </c>
      <c r="Z20" s="4"/>
    </row>
    <row r="21" spans="1:26" ht="19.2" customHeight="1" x14ac:dyDescent="0.25">
      <c r="A21" s="6"/>
      <c r="B21" s="48" t="s">
        <v>28</v>
      </c>
      <c r="C21" s="49"/>
      <c r="D21" s="38"/>
      <c r="E21" s="23">
        <v>992</v>
      </c>
      <c r="F21" s="24">
        <v>314</v>
      </c>
      <c r="G21" s="25">
        <v>10000</v>
      </c>
      <c r="H21" s="26">
        <v>30211</v>
      </c>
      <c r="I21" s="18">
        <f t="shared" si="0"/>
        <v>6000</v>
      </c>
      <c r="J21" s="18">
        <v>0</v>
      </c>
      <c r="K21" s="20">
        <v>4000</v>
      </c>
      <c r="L21" s="20">
        <v>0</v>
      </c>
      <c r="M21" s="20">
        <v>4000</v>
      </c>
      <c r="N21" s="20">
        <v>0</v>
      </c>
      <c r="O21" s="20">
        <v>0</v>
      </c>
      <c r="P21" s="20">
        <v>0</v>
      </c>
      <c r="Q21" s="20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2000</v>
      </c>
      <c r="X21" s="20">
        <v>0</v>
      </c>
      <c r="Y21" s="5">
        <v>2000</v>
      </c>
      <c r="Z21" s="4"/>
    </row>
    <row r="22" spans="1:26" ht="18" customHeight="1" x14ac:dyDescent="0.25">
      <c r="A22" s="6"/>
      <c r="B22" s="48" t="s">
        <v>28</v>
      </c>
      <c r="C22" s="49"/>
      <c r="D22" s="38"/>
      <c r="E22" s="23">
        <v>992</v>
      </c>
      <c r="F22" s="24">
        <v>409</v>
      </c>
      <c r="G22" s="25">
        <v>10000</v>
      </c>
      <c r="H22" s="26">
        <v>30211</v>
      </c>
      <c r="I22" s="18">
        <f t="shared" si="0"/>
        <v>1772200</v>
      </c>
      <c r="J22" s="18">
        <v>0</v>
      </c>
      <c r="K22" s="20">
        <v>250000</v>
      </c>
      <c r="L22" s="20">
        <v>250000</v>
      </c>
      <c r="M22" s="20">
        <v>300000</v>
      </c>
      <c r="N22" s="20">
        <v>50000</v>
      </c>
      <c r="O22" s="20">
        <v>50000</v>
      </c>
      <c r="P22" s="20">
        <v>250000</v>
      </c>
      <c r="Q22" s="20">
        <v>150000</v>
      </c>
      <c r="R22" s="22">
        <v>100000</v>
      </c>
      <c r="S22" s="22">
        <v>100000</v>
      </c>
      <c r="T22" s="22">
        <v>100000</v>
      </c>
      <c r="U22" s="22">
        <v>300000</v>
      </c>
      <c r="V22" s="22">
        <v>116300</v>
      </c>
      <c r="W22" s="22">
        <v>0</v>
      </c>
      <c r="X22" s="20">
        <v>505900</v>
      </c>
      <c r="Y22" s="5">
        <v>1010900</v>
      </c>
      <c r="Z22" s="4"/>
    </row>
    <row r="23" spans="1:26" ht="16.8" customHeight="1" x14ac:dyDescent="0.25">
      <c r="A23" s="6"/>
      <c r="B23" s="48" t="s">
        <v>28</v>
      </c>
      <c r="C23" s="49"/>
      <c r="D23" s="38"/>
      <c r="E23" s="23">
        <v>992</v>
      </c>
      <c r="F23" s="24">
        <v>410</v>
      </c>
      <c r="G23" s="25">
        <v>10000</v>
      </c>
      <c r="H23" s="26">
        <v>30211</v>
      </c>
      <c r="I23" s="18">
        <f t="shared" si="0"/>
        <v>500000</v>
      </c>
      <c r="J23" s="18">
        <v>41000</v>
      </c>
      <c r="K23" s="20">
        <v>41000</v>
      </c>
      <c r="L23" s="20">
        <v>41000</v>
      </c>
      <c r="M23" s="20">
        <v>123000</v>
      </c>
      <c r="N23" s="20">
        <v>41000</v>
      </c>
      <c r="O23" s="20">
        <v>41000</v>
      </c>
      <c r="P23" s="20">
        <v>41000</v>
      </c>
      <c r="Q23" s="20">
        <v>123000</v>
      </c>
      <c r="R23" s="22">
        <v>41000</v>
      </c>
      <c r="S23" s="22">
        <v>41000</v>
      </c>
      <c r="T23" s="22">
        <v>41000</v>
      </c>
      <c r="U23" s="22">
        <v>123000</v>
      </c>
      <c r="V23" s="22">
        <v>41000</v>
      </c>
      <c r="W23" s="22">
        <v>41000</v>
      </c>
      <c r="X23" s="20">
        <v>49000</v>
      </c>
      <c r="Y23" s="5">
        <v>131000</v>
      </c>
      <c r="Z23" s="4"/>
    </row>
    <row r="24" spans="1:26" ht="16.8" customHeight="1" x14ac:dyDescent="0.25">
      <c r="A24" s="6"/>
      <c r="B24" s="48" t="s">
        <v>28</v>
      </c>
      <c r="C24" s="49"/>
      <c r="D24" s="38"/>
      <c r="E24" s="23">
        <v>992</v>
      </c>
      <c r="F24" s="24">
        <v>412</v>
      </c>
      <c r="G24" s="25">
        <v>10000</v>
      </c>
      <c r="H24" s="26">
        <v>30211</v>
      </c>
      <c r="I24" s="18">
        <f t="shared" si="0"/>
        <v>5000</v>
      </c>
      <c r="J24" s="18">
        <v>0</v>
      </c>
      <c r="K24" s="20">
        <v>0</v>
      </c>
      <c r="L24" s="20">
        <v>3000</v>
      </c>
      <c r="M24" s="20">
        <v>3000</v>
      </c>
      <c r="N24" s="20">
        <v>0</v>
      </c>
      <c r="O24" s="20">
        <v>0</v>
      </c>
      <c r="P24" s="20">
        <v>0</v>
      </c>
      <c r="Q24" s="20">
        <v>0</v>
      </c>
      <c r="R24" s="22">
        <v>0</v>
      </c>
      <c r="S24" s="22">
        <v>0</v>
      </c>
      <c r="T24" s="22">
        <v>0</v>
      </c>
      <c r="U24" s="22">
        <v>0</v>
      </c>
      <c r="V24" s="22">
        <v>2000</v>
      </c>
      <c r="W24" s="22">
        <v>0</v>
      </c>
      <c r="X24" s="20">
        <v>0</v>
      </c>
      <c r="Y24" s="5">
        <v>2000</v>
      </c>
      <c r="Z24" s="4"/>
    </row>
    <row r="25" spans="1:26" ht="15.6" customHeight="1" x14ac:dyDescent="0.25">
      <c r="A25" s="6"/>
      <c r="B25" s="48" t="s">
        <v>28</v>
      </c>
      <c r="C25" s="49"/>
      <c r="D25" s="38"/>
      <c r="E25" s="23">
        <v>992</v>
      </c>
      <c r="F25" s="24">
        <v>502</v>
      </c>
      <c r="G25" s="25">
        <v>10000</v>
      </c>
      <c r="H25" s="26">
        <v>30211</v>
      </c>
      <c r="I25" s="18">
        <f t="shared" si="0"/>
        <v>10000</v>
      </c>
      <c r="J25" s="18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10000</v>
      </c>
      <c r="X25" s="20">
        <v>0</v>
      </c>
      <c r="Y25" s="5">
        <v>10000</v>
      </c>
      <c r="Z25" s="4"/>
    </row>
    <row r="26" spans="1:26" ht="14.4" customHeight="1" x14ac:dyDescent="0.25">
      <c r="A26" s="6"/>
      <c r="B26" s="48" t="s">
        <v>28</v>
      </c>
      <c r="C26" s="49"/>
      <c r="D26" s="38"/>
      <c r="E26" s="23">
        <v>992</v>
      </c>
      <c r="F26" s="24">
        <v>503</v>
      </c>
      <c r="G26" s="25">
        <v>10000</v>
      </c>
      <c r="H26" s="26">
        <v>30211</v>
      </c>
      <c r="I26" s="18">
        <f t="shared" si="0"/>
        <v>10247200</v>
      </c>
      <c r="J26" s="18">
        <v>80000</v>
      </c>
      <c r="K26" s="20">
        <v>80000</v>
      </c>
      <c r="L26" s="20">
        <v>100000</v>
      </c>
      <c r="M26" s="20">
        <v>237000</v>
      </c>
      <c r="N26" s="20">
        <v>100000</v>
      </c>
      <c r="O26" s="20">
        <v>100000</v>
      </c>
      <c r="P26" s="20">
        <v>100000</v>
      </c>
      <c r="Q26" s="20">
        <v>250300</v>
      </c>
      <c r="R26" s="22">
        <v>100000</v>
      </c>
      <c r="S26" s="22">
        <v>100000</v>
      </c>
      <c r="T26" s="22">
        <v>100000</v>
      </c>
      <c r="U26" s="22">
        <v>237000</v>
      </c>
      <c r="V26" s="22">
        <v>100000</v>
      </c>
      <c r="W26" s="22">
        <v>100000</v>
      </c>
      <c r="X26" s="20">
        <v>9187200</v>
      </c>
      <c r="Y26" s="5">
        <v>235700</v>
      </c>
      <c r="Z26" s="4"/>
    </row>
    <row r="27" spans="1:26" ht="16.2" customHeight="1" x14ac:dyDescent="0.25">
      <c r="A27" s="6"/>
      <c r="B27" s="48" t="s">
        <v>28</v>
      </c>
      <c r="C27" s="49"/>
      <c r="D27" s="38"/>
      <c r="E27" s="23">
        <v>992</v>
      </c>
      <c r="F27" s="24">
        <v>707</v>
      </c>
      <c r="G27" s="25">
        <v>10000</v>
      </c>
      <c r="H27" s="26">
        <v>30211</v>
      </c>
      <c r="I27" s="18">
        <f t="shared" si="0"/>
        <v>10000</v>
      </c>
      <c r="J27" s="18">
        <v>0</v>
      </c>
      <c r="K27" s="20">
        <v>0</v>
      </c>
      <c r="L27" s="20">
        <v>5000</v>
      </c>
      <c r="M27" s="20">
        <v>5000</v>
      </c>
      <c r="N27" s="20">
        <v>0</v>
      </c>
      <c r="O27" s="20">
        <v>0</v>
      </c>
      <c r="P27" s="20">
        <v>0</v>
      </c>
      <c r="Q27" s="20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0">
        <v>5000</v>
      </c>
      <c r="Y27" s="5">
        <v>5000</v>
      </c>
      <c r="Z27" s="4"/>
    </row>
    <row r="28" spans="1:26" ht="16.2" customHeight="1" x14ac:dyDescent="0.25">
      <c r="A28" s="6"/>
      <c r="B28" s="48" t="s">
        <v>28</v>
      </c>
      <c r="C28" s="49"/>
      <c r="D28" s="38"/>
      <c r="E28" s="23">
        <v>992</v>
      </c>
      <c r="F28" s="24">
        <v>801</v>
      </c>
      <c r="G28" s="25">
        <v>10000</v>
      </c>
      <c r="H28" s="26">
        <v>30211</v>
      </c>
      <c r="I28" s="18">
        <f t="shared" si="0"/>
        <v>4274700</v>
      </c>
      <c r="J28" s="18">
        <v>350000</v>
      </c>
      <c r="K28" s="20">
        <v>350000</v>
      </c>
      <c r="L28" s="20">
        <v>350000</v>
      </c>
      <c r="M28" s="20">
        <v>1383300</v>
      </c>
      <c r="N28" s="20">
        <v>350000</v>
      </c>
      <c r="O28" s="20">
        <v>350000</v>
      </c>
      <c r="P28" s="20">
        <v>350000</v>
      </c>
      <c r="Q28" s="20">
        <v>1383300</v>
      </c>
      <c r="R28" s="22">
        <v>350000</v>
      </c>
      <c r="S28" s="22">
        <v>350000</v>
      </c>
      <c r="T28" s="22">
        <v>350000</v>
      </c>
      <c r="U28" s="22">
        <v>1383300</v>
      </c>
      <c r="V28" s="22">
        <v>350000</v>
      </c>
      <c r="W28" s="22">
        <v>350000</v>
      </c>
      <c r="X28" s="20">
        <v>424700</v>
      </c>
      <c r="Y28" s="5">
        <v>1382700</v>
      </c>
      <c r="Z28" s="4"/>
    </row>
    <row r="29" spans="1:26" ht="16.2" customHeight="1" x14ac:dyDescent="0.25">
      <c r="A29" s="6"/>
      <c r="B29" s="48" t="s">
        <v>28</v>
      </c>
      <c r="C29" s="49"/>
      <c r="D29" s="38"/>
      <c r="E29" s="23">
        <v>992</v>
      </c>
      <c r="F29" s="24">
        <v>804</v>
      </c>
      <c r="G29" s="25">
        <v>10000</v>
      </c>
      <c r="H29" s="26">
        <v>30211</v>
      </c>
      <c r="I29" s="18">
        <f t="shared" si="0"/>
        <v>8000</v>
      </c>
      <c r="J29" s="18">
        <v>0</v>
      </c>
      <c r="K29" s="20">
        <v>0</v>
      </c>
      <c r="L29" s="20">
        <v>5000</v>
      </c>
      <c r="M29" s="20">
        <v>5000</v>
      </c>
      <c r="N29" s="20">
        <v>0</v>
      </c>
      <c r="O29" s="20">
        <v>0</v>
      </c>
      <c r="P29" s="20">
        <v>0</v>
      </c>
      <c r="Q29" s="20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0">
        <v>3000</v>
      </c>
      <c r="Y29" s="5">
        <v>3000</v>
      </c>
      <c r="Z29" s="4"/>
    </row>
    <row r="30" spans="1:26" ht="16.2" customHeight="1" x14ac:dyDescent="0.25">
      <c r="A30" s="6"/>
      <c r="B30" s="48" t="s">
        <v>28</v>
      </c>
      <c r="C30" s="49"/>
      <c r="D30" s="38"/>
      <c r="E30" s="23">
        <v>992</v>
      </c>
      <c r="F30" s="24">
        <v>1001</v>
      </c>
      <c r="G30" s="25">
        <v>10000</v>
      </c>
      <c r="H30" s="26">
        <v>30211</v>
      </c>
      <c r="I30" s="18">
        <f t="shared" si="0"/>
        <v>506000</v>
      </c>
      <c r="J30" s="27">
        <v>42500</v>
      </c>
      <c r="K30" s="20">
        <v>42500</v>
      </c>
      <c r="L30" s="20">
        <v>42500</v>
      </c>
      <c r="M30" s="20">
        <v>127500</v>
      </c>
      <c r="N30" s="20">
        <v>42500</v>
      </c>
      <c r="O30" s="20">
        <v>42500</v>
      </c>
      <c r="P30" s="20">
        <v>42500</v>
      </c>
      <c r="Q30" s="20">
        <v>127500</v>
      </c>
      <c r="R30" s="22">
        <v>42500</v>
      </c>
      <c r="S30" s="22">
        <v>42500</v>
      </c>
      <c r="T30" s="22">
        <v>42500</v>
      </c>
      <c r="U30" s="22">
        <v>127500</v>
      </c>
      <c r="V30" s="22">
        <v>42500</v>
      </c>
      <c r="W30" s="20">
        <v>42500</v>
      </c>
      <c r="X30" s="20">
        <v>38500</v>
      </c>
      <c r="Y30" s="5">
        <v>127500</v>
      </c>
      <c r="Z30" s="4"/>
    </row>
    <row r="31" spans="1:26" ht="18" customHeight="1" x14ac:dyDescent="0.25">
      <c r="A31" s="6"/>
      <c r="B31" s="48" t="s">
        <v>28</v>
      </c>
      <c r="C31" s="49"/>
      <c r="D31" s="39"/>
      <c r="E31" s="28">
        <v>992</v>
      </c>
      <c r="F31" s="29">
        <v>1102</v>
      </c>
      <c r="G31" s="30">
        <v>10000</v>
      </c>
      <c r="H31" s="26">
        <v>30211</v>
      </c>
      <c r="I31" s="18">
        <f t="shared" si="0"/>
        <v>5000</v>
      </c>
      <c r="J31" s="18">
        <v>0</v>
      </c>
      <c r="K31" s="20">
        <v>0</v>
      </c>
      <c r="L31" s="20">
        <v>2000</v>
      </c>
      <c r="M31" s="20">
        <v>2000</v>
      </c>
      <c r="N31" s="20">
        <v>0</v>
      </c>
      <c r="O31" s="20">
        <v>0</v>
      </c>
      <c r="P31" s="20">
        <v>0</v>
      </c>
      <c r="Q31" s="20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0">
        <v>0</v>
      </c>
      <c r="X31" s="20">
        <v>3000</v>
      </c>
      <c r="Y31" s="5">
        <v>3000</v>
      </c>
      <c r="Z31" s="4"/>
    </row>
    <row r="32" spans="1:26" ht="18.600000000000001" customHeight="1" x14ac:dyDescent="0.25">
      <c r="A32" s="3"/>
      <c r="B32" s="62" t="s">
        <v>1</v>
      </c>
      <c r="C32" s="63"/>
      <c r="D32" s="40"/>
      <c r="E32" s="40" t="s">
        <v>0</v>
      </c>
      <c r="F32" s="40" t="s">
        <v>0</v>
      </c>
      <c r="G32" s="40" t="s">
        <v>0</v>
      </c>
      <c r="H32" s="41" t="s">
        <v>0</v>
      </c>
      <c r="I32" s="31">
        <f>I15+I16+I17+I18+I19+I20+I21+I22+I23+I24+I25+I26+I27+I28+I29+I30+I31</f>
        <v>22829100</v>
      </c>
      <c r="J32" s="31">
        <f>J15+J16+J17+J18+J19+J20+J21+J22+J23+J24+J25+J26+J27+J28+J29+J30+J31</f>
        <v>931600</v>
      </c>
      <c r="K32" s="31">
        <f>K15+K16+K17+K18+K19+K20+K21+K22+K23+K24+K25+K26+K27+K28+K29+K30+K31</f>
        <v>1243600</v>
      </c>
      <c r="L32" s="31">
        <f>L15+L16+L17+L18+L19+L20+L21+L22+L23+L24+L25+L26+L27+L28+L29+L30+L31</f>
        <v>1219600</v>
      </c>
      <c r="M32" s="32">
        <v>3327800</v>
      </c>
      <c r="N32" s="31">
        <f>N15+N16+N17+N18+N19+N20+N21+N22+N23+N24+N25+N26+N27+N28+N29+N30+N31</f>
        <v>1009600</v>
      </c>
      <c r="O32" s="31">
        <f>O15+O16+O17+O18+O19+O20+O21+O22+O23+O24+O25+O26+O27+O28+O29+O30+O31</f>
        <v>1001600</v>
      </c>
      <c r="P32" s="31">
        <f>P15+P16+P17+P18+P19+P20+P21+P22+P23+P24+P25+P26+P27+P28+P29+P30+P31</f>
        <v>1261200</v>
      </c>
      <c r="Q32" s="32">
        <v>3152900</v>
      </c>
      <c r="R32" s="31">
        <f>R15+R16+R17+R18+R19+R20+R21+R22+R23+R24+R25+R26+R27+R28+R29+R30+R31</f>
        <v>1051600</v>
      </c>
      <c r="S32" s="31">
        <f>S15+S16+S17+S18+S19+S20+S21+S22+S23+S24+S25+S26+S27+S28+S29+S30+S31</f>
        <v>1051600</v>
      </c>
      <c r="T32" s="31">
        <f>T15+T16+T17+T18+T19+T20+T21+T22+T23+T24+T25+T26+T27+T28+T29+T30+T31</f>
        <v>1059600</v>
      </c>
      <c r="U32" s="33">
        <v>3281600</v>
      </c>
      <c r="V32" s="31">
        <f>V15+V16+V17+V18+V19+V20+V21+V22+V23+V24+V25+V26+V27+V28+V29+V30+V31</f>
        <v>1075900</v>
      </c>
      <c r="W32" s="31">
        <f>W15+W16+W17+W18+W19+W20+W21+W22+W23+W24+W25+W26+W27+W28+W29+W30+W31</f>
        <v>963600</v>
      </c>
      <c r="X32" s="31">
        <f>X15+X16+X17+X18+X19+X20+X21+X22+X23+X24+X25+X26+X27+X28+X29+X30+X31</f>
        <v>10959600</v>
      </c>
      <c r="Y32" s="2">
        <v>4299800</v>
      </c>
      <c r="Z32" s="1"/>
    </row>
    <row r="34" spans="9:9" x14ac:dyDescent="0.25">
      <c r="I34" s="42"/>
    </row>
  </sheetData>
  <mergeCells count="38"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0:C20"/>
    <mergeCell ref="B21:C21"/>
    <mergeCell ref="B22:C22"/>
    <mergeCell ref="A6:XFD6"/>
    <mergeCell ref="A4:XFD4"/>
    <mergeCell ref="A9:XFD9"/>
    <mergeCell ref="A8:XFD8"/>
    <mergeCell ref="A7:XFD7"/>
    <mergeCell ref="A5:XFD5"/>
    <mergeCell ref="A11:XFD11"/>
    <mergeCell ref="A10:XFD10"/>
    <mergeCell ref="B15:C15"/>
    <mergeCell ref="B16:C16"/>
    <mergeCell ref="B17:C17"/>
    <mergeCell ref="B12:C13"/>
    <mergeCell ref="H12:H13"/>
    <mergeCell ref="A1:XFD1"/>
    <mergeCell ref="A3:XFD3"/>
    <mergeCell ref="A2:XFD2"/>
    <mergeCell ref="B18:C18"/>
    <mergeCell ref="B19:C19"/>
    <mergeCell ref="J12:X12"/>
    <mergeCell ref="B14:D14"/>
    <mergeCell ref="F12:F13"/>
    <mergeCell ref="G12:G13"/>
    <mergeCell ref="I12:I13"/>
    <mergeCell ref="D12:D13"/>
    <mergeCell ref="E12:E13"/>
  </mergeCell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Экономист</cp:lastModifiedBy>
  <cp:lastPrinted>2021-12-22T13:20:52Z</cp:lastPrinted>
  <dcterms:created xsi:type="dcterms:W3CDTF">2021-12-22T12:46:23Z</dcterms:created>
  <dcterms:modified xsi:type="dcterms:W3CDTF">2023-05-11T11:57:11Z</dcterms:modified>
</cp:coreProperties>
</file>